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7" i="2" l="1"/>
  <c r="E16" i="2"/>
  <c r="E15" i="2"/>
  <c r="E14" i="2"/>
  <c r="E13" i="2"/>
  <c r="E12" i="2"/>
  <c r="D17" i="2"/>
  <c r="D16" i="2"/>
  <c r="D15" i="2"/>
  <c r="D14" i="2"/>
  <c r="D13" i="2"/>
  <c r="D12" i="2"/>
  <c r="E10" i="2" l="1"/>
  <c r="D10" i="2" l="1"/>
</calcChain>
</file>

<file path=xl/sharedStrings.xml><?xml version="1.0" encoding="utf-8"?>
<sst xmlns="http://schemas.openxmlformats.org/spreadsheetml/2006/main" count="29" uniqueCount="28">
  <si>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</si>
  <si>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</si>
  <si>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</si>
  <si>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</si>
  <si>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</si>
  <si>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</si>
  <si>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</si>
  <si>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</si>
  <si>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</si>
  <si>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</si>
  <si>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</si>
  <si>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</si>
  <si>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</si>
  <si>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* Медицинские организации, которые проводят диспансеризацию  и профилактические медицинские осмотры взрослого населения".</t>
  </si>
  <si>
    <t>1 уровень*</t>
  </si>
  <si>
    <t>2 уровень 2 подуровень*</t>
  </si>
  <si>
    <t>R03.03.201.001</t>
  </si>
  <si>
    <t>R03.05.201.001</t>
  </si>
  <si>
    <t>R03.05.201.002</t>
  </si>
  <si>
    <t>R03.05.201.003</t>
  </si>
  <si>
    <t>R03.05.201.004</t>
  </si>
  <si>
    <t>R03.05.201.005</t>
  </si>
  <si>
    <t>R03.05.201.006</t>
  </si>
  <si>
    <t>за единицу объема оказания медицинской помощи</t>
  </si>
  <si>
    <t>Тарифы для проведения углубленной диспансеризации на 2023 год для мобильных медицинских комплексов</t>
  </si>
  <si>
    <t>к Тарифному соглашению в системе ОМС ЕАО на 2023 год</t>
  </si>
  <si>
    <t>от "03" февраля 2023 года</t>
  </si>
  <si>
    <t>Приложение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</si>
</sst>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0" fontId="4" fillId="0" borderId="10" xfId="0" applyFont="1" applyBorder="1"/>
    <xf numFmtId="43" fontId="10" fillId="0" borderId="8" xfId="2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43" fontId="8" fillId="0" borderId="8" xfId="2" applyNumberFormat="1" applyFont="1" applyFill="1" applyBorder="1" applyAlignment="1">
      <alignment horizontal="center" vertical="center"/>
    </xf>
    <xf numFmtId="43" fontId="8" fillId="0" borderId="5" xfId="2" applyNumberFormat="1" applyFont="1" applyFill="1" applyBorder="1" applyAlignment="1">
      <alignment horizontal="center" vertical="center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3" fontId="8" fillId="0" borderId="0" xfId="2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vertical="center" wrapText="1"/>
    </xf>
    <xf numFmtId="43" fontId="8" fillId="0" borderId="14" xfId="2" applyNumberFormat="1" applyFont="1" applyFill="1" applyBorder="1" applyAlignment="1">
      <alignment horizontal="center" vertical="center"/>
    </xf>
    <xf numFmtId="43" fontId="8" fillId="0" borderId="15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9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zoomScaleNormal="100" workbookViewId="0">
      <selection activeCell="D1" sqref="D1:E1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7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" customHeight="1" x14ac:dyDescent="0.25">
      <c r="D1" s="32" t="s">
        <v>27</v>
      </c>
      <c r="E1" s="32"/>
    </row>
    <row r="2" spans="1:5" ht="15.75" x14ac:dyDescent="0.25">
      <c r="C2" s="32" t="s">
        <v>25</v>
      </c>
      <c r="D2" s="32"/>
      <c r="E2" s="32"/>
    </row>
    <row r="3" spans="1:5" ht="15.75" x14ac:dyDescent="0.25">
      <c r="C3" s="34" t="s">
        <v>26</v>
      </c>
      <c r="D3" s="34"/>
      <c r="E3" s="34"/>
    </row>
    <row r="4" spans="1:5" ht="15.75" x14ac:dyDescent="0.25">
      <c r="C4" s="2"/>
      <c r="E4" s="3"/>
    </row>
    <row r="5" spans="1:5" x14ac:dyDescent="0.25">
      <c r="C5" s="5"/>
      <c r="D5" s="5"/>
    </row>
    <row r="6" spans="1:5" ht="57" customHeight="1" x14ac:dyDescent="0.25">
      <c r="A6" s="35" t="s">
        <v>24</v>
      </c>
      <c r="B6" s="35"/>
      <c r="C6" s="35"/>
      <c r="D6" s="35"/>
      <c r="E6" s="35"/>
    </row>
    <row r="7" spans="1:5" ht="19.5" thickBot="1" x14ac:dyDescent="0.3">
      <c r="A7" s="4"/>
      <c r="B7" s="6"/>
      <c r="C7" s="4"/>
      <c r="D7" s="4"/>
    </row>
    <row r="8" spans="1:5" ht="38.25" thickBot="1" x14ac:dyDescent="0.3">
      <c r="A8" s="9" t="s">
        <v>0</v>
      </c>
      <c r="B8" s="10" t="s">
        <v>2</v>
      </c>
      <c r="C8" s="10" t="s">
        <v>1</v>
      </c>
      <c r="D8" s="10" t="s">
        <v>14</v>
      </c>
      <c r="E8" s="8" t="s">
        <v>15</v>
      </c>
    </row>
    <row r="9" spans="1:5" ht="23.25" thickBot="1" x14ac:dyDescent="0.3">
      <c r="A9" s="36" t="s">
        <v>4</v>
      </c>
      <c r="B9" s="37"/>
      <c r="C9" s="37"/>
      <c r="D9" s="37"/>
      <c r="E9" s="18"/>
    </row>
    <row r="10" spans="1:5" ht="37.5" x14ac:dyDescent="0.25">
      <c r="A10" s="40" t="s">
        <v>16</v>
      </c>
      <c r="B10" s="38" t="s">
        <v>3</v>
      </c>
      <c r="C10" s="27" t="s">
        <v>5</v>
      </c>
      <c r="D10" s="28">
        <f>D12+D13+D14+D15</f>
        <v>1834.5239999999999</v>
      </c>
      <c r="E10" s="29">
        <f>E12+E13+E14+E15</f>
        <v>2124.192</v>
      </c>
    </row>
    <row r="11" spans="1:5" ht="18.75" x14ac:dyDescent="0.25">
      <c r="A11" s="41"/>
      <c r="B11" s="39"/>
      <c r="C11" s="7" t="s">
        <v>6</v>
      </c>
      <c r="D11" s="16"/>
      <c r="E11" s="17"/>
    </row>
    <row r="12" spans="1:5" ht="37.5" x14ac:dyDescent="0.25">
      <c r="A12" s="14" t="s">
        <v>17</v>
      </c>
      <c r="B12" s="39"/>
      <c r="C12" s="7" t="s">
        <v>7</v>
      </c>
      <c r="D12" s="16">
        <f>38.53*1.2</f>
        <v>46.235999999999997</v>
      </c>
      <c r="E12" s="19">
        <f>44.61*1.2</f>
        <v>53.531999999999996</v>
      </c>
    </row>
    <row r="13" spans="1:5" ht="18.75" x14ac:dyDescent="0.25">
      <c r="A13" s="14" t="s">
        <v>18</v>
      </c>
      <c r="B13" s="39"/>
      <c r="C13" s="7" t="s">
        <v>8</v>
      </c>
      <c r="D13" s="16">
        <f>688.71*1.2</f>
        <v>826.452</v>
      </c>
      <c r="E13" s="19">
        <f>797.45*1.2</f>
        <v>956.94</v>
      </c>
    </row>
    <row r="14" spans="1:5" ht="18.75" x14ac:dyDescent="0.25">
      <c r="A14" s="14" t="s">
        <v>19</v>
      </c>
      <c r="B14" s="39"/>
      <c r="C14" s="7" t="s">
        <v>9</v>
      </c>
      <c r="D14" s="16">
        <f>148.11*1.2</f>
        <v>177.732</v>
      </c>
      <c r="E14" s="19">
        <f>171.5*1.2</f>
        <v>205.79999999999998</v>
      </c>
    </row>
    <row r="15" spans="1:5" ht="131.25" x14ac:dyDescent="0.25">
      <c r="A15" s="14" t="s">
        <v>20</v>
      </c>
      <c r="B15" s="39"/>
      <c r="C15" s="7" t="s">
        <v>10</v>
      </c>
      <c r="D15" s="16">
        <f>653.42*1.2</f>
        <v>784.10399999999993</v>
      </c>
      <c r="E15" s="19">
        <f>756.6*1.2</f>
        <v>907.92</v>
      </c>
    </row>
    <row r="16" spans="1:5" ht="93.75" x14ac:dyDescent="0.25">
      <c r="A16" s="31" t="s">
        <v>21</v>
      </c>
      <c r="B16" s="30" t="s">
        <v>23</v>
      </c>
      <c r="C16" s="11" t="s">
        <v>11</v>
      </c>
      <c r="D16" s="20">
        <f>96.24*1.2</f>
        <v>115.48799999999999</v>
      </c>
      <c r="E16" s="21">
        <f>111.44*1.2</f>
        <v>133.72799999999998</v>
      </c>
    </row>
    <row r="17" spans="1:5" ht="94.5" thickBot="1" x14ac:dyDescent="0.3">
      <c r="A17" s="12" t="s">
        <v>22</v>
      </c>
      <c r="B17" s="15" t="s">
        <v>23</v>
      </c>
      <c r="C17" s="13" t="s">
        <v>12</v>
      </c>
      <c r="D17" s="22">
        <f>631.28*1.2</f>
        <v>757.53599999999994</v>
      </c>
      <c r="E17" s="23">
        <f>730.95*1.2</f>
        <v>877.14</v>
      </c>
    </row>
    <row r="18" spans="1:5" ht="18.75" x14ac:dyDescent="0.25">
      <c r="A18" s="24"/>
      <c r="B18" s="24"/>
      <c r="C18" s="25"/>
      <c r="D18" s="26"/>
      <c r="E18" s="26"/>
    </row>
    <row r="19" spans="1:5" ht="39.75" customHeight="1" x14ac:dyDescent="0.25">
      <c r="A19" s="33" t="s">
        <v>13</v>
      </c>
      <c r="B19" s="33"/>
      <c r="C19" s="33"/>
      <c r="D19" s="33"/>
      <c r="E19" s="33"/>
    </row>
  </sheetData>
  <mergeCells count="8">
    <mergeCell ref="D1:E1"/>
    <mergeCell ref="C2:E2"/>
    <mergeCell ref="A19:E19"/>
    <mergeCell ref="C3:E3"/>
    <mergeCell ref="A6:E6"/>
    <mergeCell ref="A9:D9"/>
    <mergeCell ref="B10:B15"/>
    <mergeCell ref="A10:A11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2023-02-01T05:44:42Z</cp:lastPrinted>
  <dcterms:created xsi:type="dcterms:W3CDTF">2014-12-25T05:12:31Z</dcterms:created>
  <dcterms:modified xsi:type="dcterms:W3CDTF">2023-02-01T05:45:14Z</dcterms:modified>
</cp:coreProperties>
</file>